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uryn.sharepoint.com/sites/GRP-wrw-bm/Gedeelde documenten/Bakkerij/"/>
    </mc:Choice>
  </mc:AlternateContent>
  <xr:revisionPtr revIDLastSave="513" documentId="11_8B97415C1EF2558C6549EBC4E85B9DED596129DD" xr6:coauthVersionLast="47" xr6:coauthVersionMax="47" xr10:uidLastSave="{CD9E970A-00CD-43AA-B454-7599CD9CBE8A}"/>
  <workbookProtection workbookAlgorithmName="SHA-512" workbookHashValue="YHhdPw3BhyzVv9H4iAfe2Pjhdc74I1aH5DZV3roYXGUEG3IyH+Y2KWLVCmn2kbsFouhTFlEtLAHLEOEUgyLzIg==" workbookSaltValue="cOP2xm1EG52YtQr3XqHuiw==" workbookSpinCount="100000" lockStructure="1"/>
  <bookViews>
    <workbookView xWindow="-108" yWindow="-108" windowWidth="23256" windowHeight="12576" xr2:uid="{00000000-000D-0000-FFFF-FFFF00000000}"/>
  </bookViews>
  <sheets>
    <sheet name="klant invoer" sheetId="1" r:id="rId1"/>
    <sheet name="prijs" sheetId="2" r:id="rId2"/>
  </sheets>
  <definedNames>
    <definedName name="_xlnm.Print_Area" localSheetId="0">'klant invoer'!$A$1:$K$30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J25" i="1"/>
  <c r="J26" i="1"/>
  <c r="J27" i="1"/>
  <c r="J28" i="1"/>
  <c r="J29" i="1"/>
  <c r="J24" i="1"/>
  <c r="G25" i="1"/>
  <c r="G26" i="1"/>
  <c r="G27" i="1"/>
  <c r="G28" i="1"/>
  <c r="G24" i="1"/>
  <c r="B25" i="1"/>
  <c r="B26" i="1"/>
  <c r="B27" i="1"/>
  <c r="B28" i="1"/>
  <c r="B29" i="1"/>
  <c r="B30" i="1"/>
  <c r="B24" i="1"/>
  <c r="E18" i="1"/>
  <c r="F18" i="1"/>
  <c r="G18" i="1"/>
  <c r="H18" i="1"/>
  <c r="I18" i="1"/>
  <c r="J18" i="1"/>
  <c r="K18" i="1"/>
  <c r="C18" i="1"/>
  <c r="E10" i="1"/>
  <c r="F10" i="1"/>
  <c r="G10" i="1"/>
  <c r="H10" i="1"/>
  <c r="I10" i="1"/>
  <c r="J10" i="1"/>
  <c r="K10" i="1"/>
  <c r="D10" i="1"/>
  <c r="C10" i="1"/>
  <c r="C26" i="2"/>
  <c r="J12" i="2"/>
  <c r="K21" i="2"/>
  <c r="K22" i="2"/>
  <c r="K23" i="2"/>
  <c r="K24" i="2"/>
  <c r="K25" i="2"/>
  <c r="K20" i="2"/>
  <c r="K27" i="2" s="1"/>
  <c r="G21" i="2"/>
  <c r="G22" i="2"/>
  <c r="G23" i="2"/>
  <c r="G24" i="2"/>
  <c r="G20" i="2"/>
  <c r="G27" i="2" s="1"/>
  <c r="C15" i="2"/>
  <c r="C21" i="2"/>
  <c r="C22" i="2"/>
  <c r="C23" i="2"/>
  <c r="C24" i="2"/>
  <c r="C25" i="2"/>
  <c r="C20" i="2"/>
  <c r="D15" i="2"/>
  <c r="E15" i="2"/>
  <c r="F15" i="2"/>
  <c r="G15" i="2"/>
  <c r="H15" i="2"/>
  <c r="I15" i="2"/>
  <c r="J15" i="2"/>
  <c r="K15" i="2"/>
  <c r="D16" i="2"/>
  <c r="E16" i="2"/>
  <c r="F16" i="2"/>
  <c r="G16" i="2"/>
  <c r="H16" i="2"/>
  <c r="I16" i="2"/>
  <c r="J16" i="2"/>
  <c r="K16" i="2"/>
  <c r="D17" i="2"/>
  <c r="E17" i="2"/>
  <c r="F17" i="2"/>
  <c r="G17" i="2"/>
  <c r="H17" i="2"/>
  <c r="I17" i="2"/>
  <c r="J17" i="2"/>
  <c r="K17" i="2"/>
  <c r="C17" i="2"/>
  <c r="C16" i="2"/>
  <c r="D8" i="2"/>
  <c r="E8" i="2"/>
  <c r="F8" i="2"/>
  <c r="G8" i="2"/>
  <c r="H8" i="2"/>
  <c r="I8" i="2"/>
  <c r="J8" i="2"/>
  <c r="K8" i="2"/>
  <c r="D9" i="2"/>
  <c r="E9" i="2"/>
  <c r="F9" i="2"/>
  <c r="G9" i="2"/>
  <c r="H9" i="2"/>
  <c r="I9" i="2"/>
  <c r="J9" i="2"/>
  <c r="K9" i="2"/>
  <c r="D10" i="2"/>
  <c r="E10" i="2"/>
  <c r="F10" i="2"/>
  <c r="G10" i="2"/>
  <c r="H10" i="2"/>
  <c r="I10" i="2"/>
  <c r="J10" i="2"/>
  <c r="K10" i="2"/>
  <c r="D11" i="2"/>
  <c r="E11" i="2"/>
  <c r="F11" i="2"/>
  <c r="G11" i="2"/>
  <c r="H11" i="2"/>
  <c r="I11" i="2"/>
  <c r="J11" i="2"/>
  <c r="K11" i="2"/>
  <c r="D12" i="2"/>
  <c r="E12" i="2"/>
  <c r="F12" i="2"/>
  <c r="G12" i="2"/>
  <c r="H12" i="2"/>
  <c r="I12" i="2"/>
  <c r="K12" i="2"/>
  <c r="C12" i="2"/>
  <c r="C11" i="2"/>
  <c r="C10" i="2"/>
  <c r="C9" i="2"/>
  <c r="C8" i="2"/>
  <c r="C27" i="2" l="1"/>
  <c r="N25" i="2" s="1"/>
  <c r="N17" i="2"/>
  <c r="N12" i="2"/>
  <c r="N29" i="2" s="1"/>
  <c r="B7" i="1" s="1"/>
</calcChain>
</file>

<file path=xl/sharedStrings.xml><?xml version="1.0" encoding="utf-8"?>
<sst xmlns="http://schemas.openxmlformats.org/spreadsheetml/2006/main" count="103" uniqueCount="77">
  <si>
    <t>Naam</t>
  </si>
  <si>
    <t>Mail deze lijst naar</t>
  </si>
  <si>
    <t>Telefoonnummer</t>
  </si>
  <si>
    <t>info@buurtmarktbreedeweg.nl</t>
  </si>
  <si>
    <t>Kostenplaats</t>
  </si>
  <si>
    <t>leverdatum</t>
  </si>
  <si>
    <t>Gewenst tijdstip</t>
  </si>
  <si>
    <t>Adres</t>
  </si>
  <si>
    <t>totaal prijs</t>
  </si>
  <si>
    <t>hard broodjes</t>
  </si>
  <si>
    <t>Ham</t>
  </si>
  <si>
    <t>Salami</t>
  </si>
  <si>
    <t>Kipflet</t>
  </si>
  <si>
    <t>Jonge kaas</t>
  </si>
  <si>
    <t>Oude kaas</t>
  </si>
  <si>
    <t>Brie</t>
  </si>
  <si>
    <t>Zalm</t>
  </si>
  <si>
    <t>Filet american</t>
  </si>
  <si>
    <t>Gezond</t>
  </si>
  <si>
    <t>Kaiser</t>
  </si>
  <si>
    <t>Italiaanse bol</t>
  </si>
  <si>
    <t>Waldkorn bol</t>
  </si>
  <si>
    <t>Pompoen bol</t>
  </si>
  <si>
    <t>Mais bol</t>
  </si>
  <si>
    <t>zachte broodjes</t>
  </si>
  <si>
    <t>Wit</t>
  </si>
  <si>
    <t>Tarwe</t>
  </si>
  <si>
    <t>krentenbol</t>
  </si>
  <si>
    <t>Overig</t>
  </si>
  <si>
    <t>Dranken</t>
  </si>
  <si>
    <t>Fruit</t>
  </si>
  <si>
    <t>Croissant</t>
  </si>
  <si>
    <t>Melk halfvol 1L</t>
  </si>
  <si>
    <t>Appel</t>
  </si>
  <si>
    <t>Chocobroodje</t>
  </si>
  <si>
    <t>Melk vol 1L</t>
  </si>
  <si>
    <t>Sinaasappel</t>
  </si>
  <si>
    <t>Appelflap</t>
  </si>
  <si>
    <t>Karnemelk 1L</t>
  </si>
  <si>
    <t>Kiwi</t>
  </si>
  <si>
    <t>Worstenbroodje</t>
  </si>
  <si>
    <t>Sinaasappelsap 1L</t>
  </si>
  <si>
    <t>Banaan</t>
  </si>
  <si>
    <t>Saucijzenbroodje</t>
  </si>
  <si>
    <t>Appelsap 1L</t>
  </si>
  <si>
    <t>Mandarijn</t>
  </si>
  <si>
    <t>Frikandelbroodje</t>
  </si>
  <si>
    <t>Peer</t>
  </si>
  <si>
    <t>Kaasbroodje</t>
  </si>
  <si>
    <t>prijs luxe</t>
  </si>
  <si>
    <t>ham</t>
  </si>
  <si>
    <t>salami</t>
  </si>
  <si>
    <t>kipflet</t>
  </si>
  <si>
    <t>jonge kaas</t>
  </si>
  <si>
    <t>oude kaas</t>
  </si>
  <si>
    <t>brie</t>
  </si>
  <si>
    <t>zalm</t>
  </si>
  <si>
    <t>filet american</t>
  </si>
  <si>
    <t>gezond</t>
  </si>
  <si>
    <t>totaal luxe</t>
  </si>
  <si>
    <t>prijs zacht</t>
  </si>
  <si>
    <t>totaal zacht</t>
  </si>
  <si>
    <t>prijs</t>
  </si>
  <si>
    <t>croissant</t>
  </si>
  <si>
    <t>melk halfvol 1L</t>
  </si>
  <si>
    <t>chocobroodje</t>
  </si>
  <si>
    <t>melk vol 1L</t>
  </si>
  <si>
    <t>sinaasappel</t>
  </si>
  <si>
    <t>kiwi</t>
  </si>
  <si>
    <t>worstenbroodje</t>
  </si>
  <si>
    <t>banaan</t>
  </si>
  <si>
    <t>saucijzenbroodje</t>
  </si>
  <si>
    <t>mandarijn</t>
  </si>
  <si>
    <t>frikandelbroodje</t>
  </si>
  <si>
    <t>totaal overig</t>
  </si>
  <si>
    <t>kaasbroodje</t>
  </si>
  <si>
    <t>totaal bestelling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</si>
</sst>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 [$€-2]\ * #,##0.00_ ;_ [$€-2]\ * \-#,##0.00_ ;_ [$€-2]\ * &quot;-&quot;??_ ;_ @_ 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164" fontId="0" fillId="2" borderId="1" xfId="0" applyNumberFormat="1" applyFill="1" applyBorder="1"/>
    <xf numFmtId="164" fontId="0" fillId="0" borderId="0" xfId="0" applyNumberForma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164" fontId="0" fillId="4" borderId="0" xfId="0" applyNumberFormat="1" applyFill="1"/>
    <xf numFmtId="164" fontId="0" fillId="2" borderId="0" xfId="0" applyNumberFormat="1" applyFill="1"/>
    <xf numFmtId="0" fontId="0" fillId="0" borderId="14" xfId="0" applyBorder="1"/>
    <xf numFmtId="0" fontId="0" fillId="0" borderId="1" xfId="0" applyBorder="1"/>
    <xf numFmtId="165" fontId="0" fillId="0" borderId="1" xfId="0" applyNumberFormat="1" applyBorder="1"/>
    <xf numFmtId="0" fontId="2" fillId="0" borderId="6" xfId="0" applyFont="1" applyBorder="1"/>
    <xf numFmtId="0" fontId="0" fillId="0" borderId="8" xfId="0" applyBorder="1"/>
    <xf numFmtId="165" fontId="0" fillId="0" borderId="8" xfId="0" applyNumberFormat="1" applyBorder="1"/>
    <xf numFmtId="0" fontId="2" fillId="0" borderId="17" xfId="0" applyFont="1" applyBorder="1"/>
    <xf numFmtId="165" fontId="0" fillId="0" borderId="10" xfId="0" applyNumberFormat="1" applyBorder="1"/>
    <xf numFmtId="164" fontId="0" fillId="3" borderId="18" xfId="0" applyNumberFormat="1" applyFill="1" applyBorder="1"/>
    <xf numFmtId="165" fontId="0" fillId="0" borderId="0" xfId="0" applyNumberForma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20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0</xdr:row>
      <xdr:rowOff>114300</xdr:rowOff>
    </xdr:from>
    <xdr:to>
      <xdr:col>10</xdr:col>
      <xdr:colOff>304800</xdr:colOff>
      <xdr:row>5</xdr:row>
      <xdr:rowOff>57150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0E220D34-3E25-B4A6-1106-EB7E7297D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1375" y="114300"/>
          <a:ext cx="1762125" cy="8953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uurtmarktbreedeweg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Q13" sqref="Q13"/>
    </sheetView>
  </sheetViews>
  <sheetFormatPr defaultRowHeight="14.4" x14ac:dyDescent="0.3"/>
  <cols>
    <col min="1" max="1" width="17" customWidth="1"/>
    <col min="2" max="2" width="24.109375" customWidth="1"/>
    <col min="6" max="6" width="12.44140625" customWidth="1"/>
    <col min="7" max="7" width="12.33203125" customWidth="1"/>
    <col min="8" max="8" width="10.6640625" customWidth="1"/>
    <col min="9" max="9" width="11.5546875" customWidth="1"/>
    <col min="10" max="10" width="14.109375" customWidth="1"/>
  </cols>
  <sheetData>
    <row r="1" spans="1:11" x14ac:dyDescent="0.3">
      <c r="A1" s="3" t="s">
        <v>0</v>
      </c>
      <c r="B1" s="26"/>
      <c r="C1" s="26"/>
      <c r="D1" s="4" t="s">
        <v>1</v>
      </c>
      <c r="E1" s="4"/>
      <c r="F1" s="4"/>
      <c r="G1" s="4"/>
      <c r="H1" s="4"/>
      <c r="I1" s="4"/>
      <c r="J1" s="4"/>
      <c r="K1" s="5"/>
    </row>
    <row r="2" spans="1:11" x14ac:dyDescent="0.3">
      <c r="A2" s="6" t="s">
        <v>2</v>
      </c>
      <c r="B2" s="27"/>
      <c r="C2" s="27"/>
      <c r="D2" s="7" t="s">
        <v>3</v>
      </c>
      <c r="K2" s="8"/>
    </row>
    <row r="3" spans="1:11" x14ac:dyDescent="0.3">
      <c r="A3" s="6" t="s">
        <v>4</v>
      </c>
      <c r="B3" s="27"/>
      <c r="C3" s="27"/>
      <c r="K3" s="8"/>
    </row>
    <row r="4" spans="1:11" x14ac:dyDescent="0.3">
      <c r="A4" s="6" t="s">
        <v>5</v>
      </c>
      <c r="B4" s="28"/>
      <c r="C4" s="27"/>
      <c r="K4" s="8"/>
    </row>
    <row r="5" spans="1:11" x14ac:dyDescent="0.3">
      <c r="A5" s="6" t="s">
        <v>6</v>
      </c>
      <c r="B5" s="29"/>
      <c r="C5" s="27"/>
      <c r="K5" s="8"/>
    </row>
    <row r="6" spans="1:11" x14ac:dyDescent="0.3">
      <c r="A6" s="6" t="s">
        <v>7</v>
      </c>
      <c r="B6" s="27"/>
      <c r="C6" s="27"/>
      <c r="K6" s="8"/>
    </row>
    <row r="7" spans="1:11" x14ac:dyDescent="0.3">
      <c r="A7" s="6" t="s">
        <v>8</v>
      </c>
      <c r="B7" s="21">
        <f>prijs!N29</f>
        <v>0</v>
      </c>
      <c r="K7" s="8"/>
    </row>
    <row r="8" spans="1:11" x14ac:dyDescent="0.3">
      <c r="A8" s="6"/>
      <c r="B8" s="11"/>
      <c r="K8" s="8"/>
    </row>
    <row r="9" spans="1:11" x14ac:dyDescent="0.3">
      <c r="A9" s="16" t="s">
        <v>9</v>
      </c>
      <c r="C9" s="14" t="s">
        <v>10</v>
      </c>
      <c r="D9" s="14" t="s">
        <v>11</v>
      </c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  <c r="K9" s="17" t="s">
        <v>18</v>
      </c>
    </row>
    <row r="10" spans="1:11" x14ac:dyDescent="0.3">
      <c r="A10" s="6"/>
      <c r="C10" s="15">
        <f>prijs!C6</f>
        <v>3.49</v>
      </c>
      <c r="D10" s="15">
        <f>prijs!D6</f>
        <v>3.49</v>
      </c>
      <c r="E10" s="15">
        <f>prijs!E6</f>
        <v>3.49</v>
      </c>
      <c r="F10" s="15">
        <f>prijs!F6</f>
        <v>3.49</v>
      </c>
      <c r="G10" s="15">
        <f>prijs!G6</f>
        <v>3.49</v>
      </c>
      <c r="H10" s="15">
        <f>prijs!H6</f>
        <v>4.49</v>
      </c>
      <c r="I10" s="15">
        <f>prijs!I6</f>
        <v>4.99</v>
      </c>
      <c r="J10" s="15">
        <f>prijs!J6</f>
        <v>4.99</v>
      </c>
      <c r="K10" s="18">
        <f>prijs!K6</f>
        <v>4.99</v>
      </c>
    </row>
    <row r="11" spans="1:11" x14ac:dyDescent="0.3">
      <c r="A11" s="6" t="s">
        <v>19</v>
      </c>
      <c r="C11" s="30"/>
      <c r="D11" s="30"/>
      <c r="E11" s="30"/>
      <c r="F11" s="30"/>
      <c r="G11" s="30"/>
      <c r="H11" s="30"/>
      <c r="I11" s="30"/>
      <c r="J11" s="30"/>
      <c r="K11" s="31"/>
    </row>
    <row r="12" spans="1:11" x14ac:dyDescent="0.3">
      <c r="A12" s="6" t="s">
        <v>20</v>
      </c>
      <c r="C12" s="32"/>
      <c r="D12" s="32"/>
      <c r="E12" s="32"/>
      <c r="F12" s="32"/>
      <c r="G12" s="32"/>
      <c r="H12" s="32"/>
      <c r="I12" s="32"/>
      <c r="J12" s="32"/>
      <c r="K12" s="33"/>
    </row>
    <row r="13" spans="1:11" x14ac:dyDescent="0.3">
      <c r="A13" s="6" t="s">
        <v>21</v>
      </c>
      <c r="C13" s="32"/>
      <c r="D13" s="32"/>
      <c r="E13" s="32"/>
      <c r="F13" s="32"/>
      <c r="G13" s="32"/>
      <c r="H13" s="32"/>
      <c r="I13" s="32"/>
      <c r="J13" s="32"/>
      <c r="K13" s="33"/>
    </row>
    <row r="14" spans="1:11" x14ac:dyDescent="0.3">
      <c r="A14" s="6" t="s">
        <v>22</v>
      </c>
      <c r="C14" s="32"/>
      <c r="D14" s="32"/>
      <c r="E14" s="32"/>
      <c r="F14" s="32"/>
      <c r="G14" s="32"/>
      <c r="H14" s="32"/>
      <c r="I14" s="32"/>
      <c r="J14" s="32"/>
      <c r="K14" s="33"/>
    </row>
    <row r="15" spans="1:11" x14ac:dyDescent="0.3">
      <c r="A15" s="6" t="s">
        <v>23</v>
      </c>
      <c r="C15" s="32"/>
      <c r="D15" s="32"/>
      <c r="E15" s="32"/>
      <c r="F15" s="32"/>
      <c r="G15" s="32"/>
      <c r="H15" s="32"/>
      <c r="I15" s="32"/>
      <c r="J15" s="32"/>
      <c r="K15" s="33"/>
    </row>
    <row r="16" spans="1:11" x14ac:dyDescent="0.3">
      <c r="A16" s="6"/>
      <c r="K16" s="8"/>
    </row>
    <row r="17" spans="1:11" x14ac:dyDescent="0.3">
      <c r="A17" s="6" t="s">
        <v>24</v>
      </c>
      <c r="C17" s="14" t="s">
        <v>10</v>
      </c>
      <c r="D17" s="14" t="s">
        <v>11</v>
      </c>
      <c r="E17" s="14" t="s">
        <v>12</v>
      </c>
      <c r="F17" s="14" t="s">
        <v>13</v>
      </c>
      <c r="G17" s="14" t="s">
        <v>14</v>
      </c>
      <c r="H17" s="14" t="s">
        <v>15</v>
      </c>
      <c r="I17" s="14" t="s">
        <v>16</v>
      </c>
      <c r="J17" s="14" t="s">
        <v>17</v>
      </c>
      <c r="K17" s="17" t="s">
        <v>18</v>
      </c>
    </row>
    <row r="18" spans="1:11" x14ac:dyDescent="0.3">
      <c r="A18" s="6"/>
      <c r="C18" s="15">
        <f>prijs!C13</f>
        <v>2.99</v>
      </c>
      <c r="D18" s="15">
        <f>prijs!D13</f>
        <v>2.99</v>
      </c>
      <c r="E18" s="15">
        <f>prijs!E13</f>
        <v>2.99</v>
      </c>
      <c r="F18" s="15">
        <f>prijs!F13</f>
        <v>2.99</v>
      </c>
      <c r="G18" s="15">
        <f>prijs!G13</f>
        <v>2.99</v>
      </c>
      <c r="H18" s="15">
        <f>prijs!H13</f>
        <v>3.99</v>
      </c>
      <c r="I18" s="15">
        <f>prijs!I13</f>
        <v>4.49</v>
      </c>
      <c r="J18" s="15">
        <f>prijs!J13</f>
        <v>4.49</v>
      </c>
      <c r="K18" s="18">
        <f>prijs!K13</f>
        <v>4.49</v>
      </c>
    </row>
    <row r="19" spans="1:11" x14ac:dyDescent="0.3">
      <c r="A19" s="6" t="s">
        <v>25</v>
      </c>
      <c r="C19" s="30"/>
      <c r="D19" s="30"/>
      <c r="E19" s="30"/>
      <c r="F19" s="30"/>
      <c r="G19" s="30"/>
      <c r="H19" s="30"/>
      <c r="I19" s="30"/>
      <c r="J19" s="30"/>
      <c r="K19" s="31"/>
    </row>
    <row r="20" spans="1:11" x14ac:dyDescent="0.3">
      <c r="A20" s="6" t="s">
        <v>26</v>
      </c>
      <c r="C20" s="32"/>
      <c r="D20" s="32"/>
      <c r="E20" s="32"/>
      <c r="F20" s="32"/>
      <c r="G20" s="32"/>
      <c r="H20" s="32"/>
      <c r="I20" s="32"/>
      <c r="J20" s="32"/>
      <c r="K20" s="33"/>
    </row>
    <row r="21" spans="1:11" x14ac:dyDescent="0.3">
      <c r="A21" s="6" t="s">
        <v>27</v>
      </c>
      <c r="C21" s="32"/>
      <c r="D21" s="32"/>
      <c r="E21" s="32"/>
      <c r="F21" s="32"/>
      <c r="G21" s="32"/>
      <c r="H21" s="32"/>
      <c r="I21" s="32"/>
      <c r="J21" s="32"/>
      <c r="K21" s="33"/>
    </row>
    <row r="22" spans="1:11" x14ac:dyDescent="0.3">
      <c r="A22" s="6"/>
      <c r="K22" s="8"/>
    </row>
    <row r="23" spans="1:11" x14ac:dyDescent="0.3">
      <c r="A23" s="19" t="s">
        <v>28</v>
      </c>
      <c r="B23" s="14"/>
      <c r="C23" s="14"/>
      <c r="D23" s="14"/>
      <c r="E23" s="23" t="s">
        <v>29</v>
      </c>
      <c r="F23" s="23"/>
      <c r="G23" s="14"/>
      <c r="H23" s="14"/>
      <c r="I23" s="23" t="s">
        <v>30</v>
      </c>
      <c r="J23" s="23"/>
      <c r="K23" s="17"/>
    </row>
    <row r="24" spans="1:11" x14ac:dyDescent="0.3">
      <c r="A24" s="6" t="s">
        <v>31</v>
      </c>
      <c r="B24" s="22">
        <f>prijs!B20</f>
        <v>1.75</v>
      </c>
      <c r="C24" s="30"/>
      <c r="E24" s="24" t="s">
        <v>32</v>
      </c>
      <c r="F24" s="24"/>
      <c r="G24" s="22">
        <f>prijs!F20</f>
        <v>1.89</v>
      </c>
      <c r="H24" s="30"/>
      <c r="I24" t="s">
        <v>33</v>
      </c>
      <c r="J24" s="22">
        <f>prijs!J20</f>
        <v>0.5</v>
      </c>
      <c r="K24" s="31"/>
    </row>
    <row r="25" spans="1:11" x14ac:dyDescent="0.3">
      <c r="A25" s="6" t="s">
        <v>34</v>
      </c>
      <c r="B25" s="22">
        <f>prijs!B21</f>
        <v>1.75</v>
      </c>
      <c r="C25" s="32"/>
      <c r="E25" s="24" t="s">
        <v>35</v>
      </c>
      <c r="F25" s="24"/>
      <c r="G25" s="22">
        <f>prijs!F21</f>
        <v>1.89</v>
      </c>
      <c r="H25" s="32"/>
      <c r="I25" t="s">
        <v>36</v>
      </c>
      <c r="J25" s="22">
        <f>prijs!J21</f>
        <v>0.5</v>
      </c>
      <c r="K25" s="33"/>
    </row>
    <row r="26" spans="1:11" x14ac:dyDescent="0.3">
      <c r="A26" s="6" t="s">
        <v>37</v>
      </c>
      <c r="B26" s="22">
        <f>prijs!B22</f>
        <v>1.75</v>
      </c>
      <c r="C26" s="32"/>
      <c r="E26" s="24" t="s">
        <v>38</v>
      </c>
      <c r="F26" s="24"/>
      <c r="G26" s="22">
        <f>prijs!F22</f>
        <v>1.89</v>
      </c>
      <c r="H26" s="32"/>
      <c r="I26" t="s">
        <v>39</v>
      </c>
      <c r="J26" s="22">
        <f>prijs!J22</f>
        <v>0.6</v>
      </c>
      <c r="K26" s="33"/>
    </row>
    <row r="27" spans="1:11" x14ac:dyDescent="0.3">
      <c r="A27" s="6" t="s">
        <v>40</v>
      </c>
      <c r="B27" s="22">
        <f>prijs!B23</f>
        <v>2.0499999999999998</v>
      </c>
      <c r="C27" s="34"/>
      <c r="E27" s="24" t="s">
        <v>41</v>
      </c>
      <c r="F27" s="24"/>
      <c r="G27" s="22">
        <f>prijs!F23</f>
        <v>1.99</v>
      </c>
      <c r="H27" s="34"/>
      <c r="I27" t="s">
        <v>42</v>
      </c>
      <c r="J27" s="22">
        <f>prijs!J23</f>
        <v>0.9</v>
      </c>
      <c r="K27" s="36"/>
    </row>
    <row r="28" spans="1:11" x14ac:dyDescent="0.3">
      <c r="A28" s="6" t="s">
        <v>43</v>
      </c>
      <c r="B28" s="22">
        <f>prijs!B24</f>
        <v>2.0499999999999998</v>
      </c>
      <c r="C28" s="34"/>
      <c r="E28" s="24" t="s">
        <v>44</v>
      </c>
      <c r="F28" s="24"/>
      <c r="G28" s="22">
        <f>prijs!F24</f>
        <v>1.99</v>
      </c>
      <c r="H28" s="32"/>
      <c r="I28" t="s">
        <v>45</v>
      </c>
      <c r="J28" s="22">
        <f>prijs!J24</f>
        <v>0.5</v>
      </c>
      <c r="K28" s="33"/>
    </row>
    <row r="29" spans="1:11" x14ac:dyDescent="0.3">
      <c r="A29" s="6" t="s">
        <v>46</v>
      </c>
      <c r="B29" s="22">
        <f>prijs!B25</f>
        <v>2.0499999999999998</v>
      </c>
      <c r="C29" s="32"/>
      <c r="E29" s="25"/>
      <c r="F29" s="25"/>
      <c r="I29" t="s">
        <v>47</v>
      </c>
      <c r="J29" s="22">
        <f>prijs!J25</f>
        <v>0.5</v>
      </c>
      <c r="K29" s="33"/>
    </row>
    <row r="30" spans="1:11" x14ac:dyDescent="0.3">
      <c r="A30" s="9" t="s">
        <v>48</v>
      </c>
      <c r="B30" s="20">
        <f>prijs!B26</f>
        <v>1.95</v>
      </c>
      <c r="C30" s="35"/>
      <c r="D30" s="10"/>
      <c r="E30" s="10"/>
      <c r="F30" s="10"/>
      <c r="G30" s="10"/>
      <c r="H30" s="10"/>
      <c r="I30" s="10"/>
      <c r="J30" s="10"/>
      <c r="K30" s="13"/>
    </row>
  </sheetData>
  <sheetProtection algorithmName="SHA-512" hashValue="id2zU0WodW41BUWKfJa1TCwQ7U8o+ZpYBm9YirQKh9BLDAnWqgF/CN6Py7EZKkuxvsfTGsOdDTbW5VzZr/8P1w==" saltValue="ZIFvbH5RUWX8RGF+u6mxsg==" spinCount="100000" sheet="1" objects="1" scenarios="1"/>
  <mergeCells count="14">
    <mergeCell ref="E27:F27"/>
    <mergeCell ref="E28:F28"/>
    <mergeCell ref="E29:F29"/>
    <mergeCell ref="B1:C1"/>
    <mergeCell ref="B2:C2"/>
    <mergeCell ref="B3:C3"/>
    <mergeCell ref="B4:C4"/>
    <mergeCell ref="B5:C5"/>
    <mergeCell ref="B6:C6"/>
    <mergeCell ref="I23:J23"/>
    <mergeCell ref="E23:F23"/>
    <mergeCell ref="E24:F24"/>
    <mergeCell ref="E25:F25"/>
    <mergeCell ref="E26:F26"/>
  </mergeCells>
  <hyperlinks>
    <hyperlink ref="D2" r:id="rId1" xr:uid="{AE43C475-C0A3-4B87-A061-77EDB5CE2FB8}"/>
  </hyperlinks>
  <pageMargins left="0.25" right="0.25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70EAD-0A58-4095-BC3C-9EE804DEE84E}">
  <dimension ref="A6:N29"/>
  <sheetViews>
    <sheetView workbookViewId="0">
      <selection activeCell="B29" sqref="B29"/>
    </sheetView>
  </sheetViews>
  <sheetFormatPr defaultRowHeight="14.4" x14ac:dyDescent="0.3"/>
  <cols>
    <col min="2" max="2" width="10.6640625" customWidth="1"/>
    <col min="4" max="4" width="7.109375" customWidth="1"/>
    <col min="5" max="5" width="17.33203125" customWidth="1"/>
    <col min="6" max="6" width="12.6640625" customWidth="1"/>
    <col min="7" max="7" width="12.44140625" customWidth="1"/>
    <col min="9" max="9" width="11.33203125" customWidth="1"/>
    <col min="10" max="10" width="13.44140625" customWidth="1"/>
    <col min="12" max="12" width="5.5546875" customWidth="1"/>
    <col min="13" max="13" width="14" customWidth="1"/>
  </cols>
  <sheetData>
    <row r="6" spans="2:14" x14ac:dyDescent="0.3">
      <c r="B6" t="s">
        <v>49</v>
      </c>
      <c r="C6" s="1">
        <v>3.49</v>
      </c>
      <c r="D6" s="1">
        <v>3.49</v>
      </c>
      <c r="E6" s="1">
        <v>3.49</v>
      </c>
      <c r="F6" s="1">
        <v>3.49</v>
      </c>
      <c r="G6" s="1">
        <v>3.49</v>
      </c>
      <c r="H6" s="1">
        <v>4.49</v>
      </c>
      <c r="I6" s="1">
        <v>4.99</v>
      </c>
      <c r="J6" s="1">
        <v>4.99</v>
      </c>
      <c r="K6" s="1">
        <v>4.99</v>
      </c>
    </row>
    <row r="7" spans="2:14" x14ac:dyDescent="0.3">
      <c r="C7" t="s">
        <v>50</v>
      </c>
      <c r="D7" t="s">
        <v>51</v>
      </c>
      <c r="E7" t="s">
        <v>52</v>
      </c>
      <c r="F7" t="s">
        <v>53</v>
      </c>
      <c r="G7" t="s">
        <v>54</v>
      </c>
      <c r="H7" t="s">
        <v>55</v>
      </c>
      <c r="I7" t="s">
        <v>56</v>
      </c>
      <c r="J7" t="s">
        <v>57</v>
      </c>
      <c r="K7" t="s">
        <v>58</v>
      </c>
    </row>
    <row r="8" spans="2:14" x14ac:dyDescent="0.3">
      <c r="C8" s="2">
        <f>('klant invoer'!C11)*C6</f>
        <v>0</v>
      </c>
      <c r="D8" s="2">
        <f>('klant invoer'!D11)*D6</f>
        <v>0</v>
      </c>
      <c r="E8" s="2">
        <f>('klant invoer'!E11)*E6</f>
        <v>0</v>
      </c>
      <c r="F8" s="2">
        <f>('klant invoer'!F11)*F6</f>
        <v>0</v>
      </c>
      <c r="G8" s="2">
        <f>('klant invoer'!G11)*G6</f>
        <v>0</v>
      </c>
      <c r="H8" s="2">
        <f>('klant invoer'!H11)*H6</f>
        <v>0</v>
      </c>
      <c r="I8" s="2">
        <f>('klant invoer'!I11)*I6</f>
        <v>0</v>
      </c>
      <c r="J8" s="2">
        <f>('klant invoer'!J11)*J6</f>
        <v>0</v>
      </c>
      <c r="K8" s="2">
        <f>('klant invoer'!K11)*K6</f>
        <v>0</v>
      </c>
    </row>
    <row r="9" spans="2:14" x14ac:dyDescent="0.3">
      <c r="C9" s="2">
        <f>('klant invoer'!C12)*C6</f>
        <v>0</v>
      </c>
      <c r="D9" s="2">
        <f>('klant invoer'!D12)*D6</f>
        <v>0</v>
      </c>
      <c r="E9" s="2">
        <f>('klant invoer'!E12)*E6</f>
        <v>0</v>
      </c>
      <c r="F9" s="2">
        <f>('klant invoer'!F12)*F6</f>
        <v>0</v>
      </c>
      <c r="G9" s="2">
        <f>('klant invoer'!G12)*G6</f>
        <v>0</v>
      </c>
      <c r="H9" s="2">
        <f>('klant invoer'!H12)*H6</f>
        <v>0</v>
      </c>
      <c r="I9" s="2">
        <f>('klant invoer'!I12)*I6</f>
        <v>0</v>
      </c>
      <c r="J9" s="2">
        <f>('klant invoer'!J12)*J6</f>
        <v>0</v>
      </c>
      <c r="K9" s="2">
        <f>('klant invoer'!K12)*K6</f>
        <v>0</v>
      </c>
    </row>
    <row r="10" spans="2:14" x14ac:dyDescent="0.3">
      <c r="C10" s="2">
        <f>('klant invoer'!C13)*C6</f>
        <v>0</v>
      </c>
      <c r="D10" s="2">
        <f>('klant invoer'!D13)*D6</f>
        <v>0</v>
      </c>
      <c r="E10" s="2">
        <f>('klant invoer'!E13)*E6</f>
        <v>0</v>
      </c>
      <c r="F10" s="2">
        <f>('klant invoer'!F13)*F6</f>
        <v>0</v>
      </c>
      <c r="G10" s="2">
        <f>('klant invoer'!G13)*G6</f>
        <v>0</v>
      </c>
      <c r="H10" s="2">
        <f>('klant invoer'!H13)*H6</f>
        <v>0</v>
      </c>
      <c r="I10" s="2">
        <f>('klant invoer'!I13)*I6</f>
        <v>0</v>
      </c>
      <c r="J10" s="2">
        <f>('klant invoer'!J13)*J6</f>
        <v>0</v>
      </c>
      <c r="K10" s="2">
        <f>('klant invoer'!K13)*K6</f>
        <v>0</v>
      </c>
    </row>
    <row r="11" spans="2:14" x14ac:dyDescent="0.3">
      <c r="C11" s="2">
        <f>('klant invoer'!C14)*C6</f>
        <v>0</v>
      </c>
      <c r="D11" s="2">
        <f>('klant invoer'!D14)*D6</f>
        <v>0</v>
      </c>
      <c r="E11" s="2">
        <f>('klant invoer'!E14)*E6</f>
        <v>0</v>
      </c>
      <c r="F11" s="2">
        <f>('klant invoer'!F14)*F6</f>
        <v>0</v>
      </c>
      <c r="G11" s="2">
        <f>('klant invoer'!G14)*G6</f>
        <v>0</v>
      </c>
      <c r="H11" s="2">
        <f>('klant invoer'!H14)*H6</f>
        <v>0</v>
      </c>
      <c r="I11" s="2">
        <f>('klant invoer'!I14)*I6</f>
        <v>0</v>
      </c>
      <c r="J11" s="2">
        <f>('klant invoer'!J14)*J6</f>
        <v>0</v>
      </c>
      <c r="K11" s="2">
        <f>('klant invoer'!K14)*K6</f>
        <v>0</v>
      </c>
    </row>
    <row r="12" spans="2:14" x14ac:dyDescent="0.3">
      <c r="C12" s="2">
        <f>('klant invoer'!C15)*C6</f>
        <v>0</v>
      </c>
      <c r="D12" s="2">
        <f>('klant invoer'!D15)*D6</f>
        <v>0</v>
      </c>
      <c r="E12" s="2">
        <f>('klant invoer'!E15)*E6</f>
        <v>0</v>
      </c>
      <c r="F12" s="2">
        <f>('klant invoer'!F15)*F6</f>
        <v>0</v>
      </c>
      <c r="G12" s="2">
        <f>('klant invoer'!G15)*G6</f>
        <v>0</v>
      </c>
      <c r="H12" s="2">
        <f>('klant invoer'!H15)*H6</f>
        <v>0</v>
      </c>
      <c r="I12" s="2">
        <f>('klant invoer'!I15)*I6</f>
        <v>0</v>
      </c>
      <c r="J12" s="2">
        <f>('klant invoer'!J15)*J6</f>
        <v>0</v>
      </c>
      <c r="K12" s="2">
        <f>('klant invoer'!K15)*K6</f>
        <v>0</v>
      </c>
      <c r="M12" t="s">
        <v>59</v>
      </c>
      <c r="N12" s="2">
        <f>SUM(C8:K12)</f>
        <v>0</v>
      </c>
    </row>
    <row r="13" spans="2:14" x14ac:dyDescent="0.3">
      <c r="B13" t="s">
        <v>60</v>
      </c>
      <c r="C13" s="1">
        <v>2.99</v>
      </c>
      <c r="D13" s="1">
        <v>2.99</v>
      </c>
      <c r="E13" s="1">
        <v>2.99</v>
      </c>
      <c r="F13" s="1">
        <v>2.99</v>
      </c>
      <c r="G13" s="1">
        <v>2.99</v>
      </c>
      <c r="H13" s="1">
        <v>3.99</v>
      </c>
      <c r="I13" s="1">
        <v>4.49</v>
      </c>
      <c r="J13" s="1">
        <v>4.49</v>
      </c>
      <c r="K13" s="1">
        <v>4.49</v>
      </c>
    </row>
    <row r="14" spans="2:14" x14ac:dyDescent="0.3">
      <c r="C14" t="s">
        <v>50</v>
      </c>
      <c r="D14" t="s">
        <v>51</v>
      </c>
      <c r="E14" t="s">
        <v>52</v>
      </c>
      <c r="F14" t="s">
        <v>53</v>
      </c>
      <c r="G14" t="s">
        <v>54</v>
      </c>
      <c r="H14" t="s">
        <v>55</v>
      </c>
      <c r="I14" t="s">
        <v>56</v>
      </c>
      <c r="J14" t="s">
        <v>57</v>
      </c>
      <c r="K14" t="s">
        <v>58</v>
      </c>
    </row>
    <row r="15" spans="2:14" x14ac:dyDescent="0.3">
      <c r="C15" s="2">
        <f>('klant invoer'!C19)*C13</f>
        <v>0</v>
      </c>
      <c r="D15" s="2">
        <f>('klant invoer'!D19)*D13</f>
        <v>0</v>
      </c>
      <c r="E15" s="2">
        <f>('klant invoer'!E19)*E13</f>
        <v>0</v>
      </c>
      <c r="F15" s="2">
        <f>('klant invoer'!F19)*F13</f>
        <v>0</v>
      </c>
      <c r="G15" s="2">
        <f>('klant invoer'!G19)*G13</f>
        <v>0</v>
      </c>
      <c r="H15" s="2">
        <f>('klant invoer'!H19)*H13</f>
        <v>0</v>
      </c>
      <c r="I15" s="2">
        <f>('klant invoer'!I19)*I13</f>
        <v>0</v>
      </c>
      <c r="J15" s="2">
        <f>('klant invoer'!J19)*J13</f>
        <v>0</v>
      </c>
      <c r="K15" s="2">
        <f>('klant invoer'!K19)*K13</f>
        <v>0</v>
      </c>
    </row>
    <row r="16" spans="2:14" x14ac:dyDescent="0.3">
      <c r="C16" s="2">
        <f>('klant invoer'!C20)*C13</f>
        <v>0</v>
      </c>
      <c r="D16" s="2">
        <f>('klant invoer'!D20)*D13</f>
        <v>0</v>
      </c>
      <c r="E16" s="2">
        <f>('klant invoer'!E20)*E13</f>
        <v>0</v>
      </c>
      <c r="F16" s="2">
        <f>('klant invoer'!F20)*F13</f>
        <v>0</v>
      </c>
      <c r="G16" s="2">
        <f>('klant invoer'!G20)*G13</f>
        <v>0</v>
      </c>
      <c r="H16" s="2">
        <f>('klant invoer'!H20)*H13</f>
        <v>0</v>
      </c>
      <c r="I16" s="2">
        <f>('klant invoer'!I20)*I13</f>
        <v>0</v>
      </c>
      <c r="J16" s="2">
        <f>('klant invoer'!J20)*J13</f>
        <v>0</v>
      </c>
      <c r="K16" s="2">
        <f>('klant invoer'!K20)*K13</f>
        <v>0</v>
      </c>
    </row>
    <row r="17" spans="1:14" x14ac:dyDescent="0.3">
      <c r="C17" s="2">
        <f>('klant invoer'!C21)*C13</f>
        <v>0</v>
      </c>
      <c r="D17" s="2">
        <f>('klant invoer'!D21)*D13</f>
        <v>0</v>
      </c>
      <c r="E17" s="2">
        <f>('klant invoer'!E21)*E13</f>
        <v>0</v>
      </c>
      <c r="F17" s="2">
        <f>('klant invoer'!F21)*F13</f>
        <v>0</v>
      </c>
      <c r="G17" s="2">
        <f>('klant invoer'!G21)*G13</f>
        <v>0</v>
      </c>
      <c r="H17" s="2">
        <f>('klant invoer'!H21)*H13</f>
        <v>0</v>
      </c>
      <c r="I17" s="2">
        <f>('klant invoer'!I21)*I13</f>
        <v>0</v>
      </c>
      <c r="J17" s="2">
        <f>('klant invoer'!J21)*J13</f>
        <v>0</v>
      </c>
      <c r="K17" s="2">
        <f>('klant invoer'!K21)*K13</f>
        <v>0</v>
      </c>
      <c r="M17" t="s">
        <v>61</v>
      </c>
      <c r="N17" s="2">
        <f>SUM(C15:K17)</f>
        <v>0</v>
      </c>
    </row>
    <row r="19" spans="1:14" x14ac:dyDescent="0.3">
      <c r="B19" t="s">
        <v>62</v>
      </c>
      <c r="F19" t="s">
        <v>62</v>
      </c>
      <c r="J19" t="s">
        <v>62</v>
      </c>
    </row>
    <row r="20" spans="1:14" x14ac:dyDescent="0.3">
      <c r="A20" t="s">
        <v>63</v>
      </c>
      <c r="B20" s="1">
        <v>1.75</v>
      </c>
      <c r="C20" s="2">
        <f>'klant invoer'!C24*B20</f>
        <v>0</v>
      </c>
      <c r="E20" t="s">
        <v>64</v>
      </c>
      <c r="F20" s="1">
        <v>1.89</v>
      </c>
      <c r="G20" s="2">
        <f>'klant invoer'!H24*F20</f>
        <v>0</v>
      </c>
      <c r="I20" t="s">
        <v>33</v>
      </c>
      <c r="J20" s="1">
        <v>0.5</v>
      </c>
      <c r="K20" s="2">
        <f>'klant invoer'!K24*J20</f>
        <v>0</v>
      </c>
    </row>
    <row r="21" spans="1:14" x14ac:dyDescent="0.3">
      <c r="A21" t="s">
        <v>65</v>
      </c>
      <c r="B21" s="1">
        <v>1.75</v>
      </c>
      <c r="C21" s="2">
        <f>'klant invoer'!C25*B21</f>
        <v>0</v>
      </c>
      <c r="E21" t="s">
        <v>66</v>
      </c>
      <c r="F21" s="1">
        <v>1.89</v>
      </c>
      <c r="G21" s="2">
        <f>'klant invoer'!H25*F21</f>
        <v>0</v>
      </c>
      <c r="I21" t="s">
        <v>67</v>
      </c>
      <c r="J21" s="1">
        <v>0.5</v>
      </c>
      <c r="K21" s="2">
        <f>'klant invoer'!K25*J21</f>
        <v>0</v>
      </c>
    </row>
    <row r="22" spans="1:14" x14ac:dyDescent="0.3">
      <c r="A22" t="s">
        <v>37</v>
      </c>
      <c r="B22" s="1">
        <v>1.75</v>
      </c>
      <c r="C22" s="2">
        <f>'klant invoer'!C26*B22</f>
        <v>0</v>
      </c>
      <c r="E22" t="s">
        <v>38</v>
      </c>
      <c r="F22" s="1">
        <v>1.89</v>
      </c>
      <c r="G22" s="2">
        <f>'klant invoer'!H26*F22</f>
        <v>0</v>
      </c>
      <c r="I22" t="s">
        <v>68</v>
      </c>
      <c r="J22" s="1">
        <v>0.6</v>
      </c>
      <c r="K22" s="2">
        <f>'klant invoer'!K26*J22</f>
        <v>0</v>
      </c>
    </row>
    <row r="23" spans="1:14" x14ac:dyDescent="0.3">
      <c r="A23" t="s">
        <v>69</v>
      </c>
      <c r="B23" s="1">
        <v>2.0499999999999998</v>
      </c>
      <c r="C23" s="2">
        <f>'klant invoer'!C27*B23</f>
        <v>0</v>
      </c>
      <c r="E23" t="s">
        <v>41</v>
      </c>
      <c r="F23" s="1">
        <v>1.99</v>
      </c>
      <c r="G23" s="2">
        <f>'klant invoer'!H27*F23</f>
        <v>0</v>
      </c>
      <c r="I23" t="s">
        <v>70</v>
      </c>
      <c r="J23" s="1">
        <v>0.9</v>
      </c>
      <c r="K23" s="2">
        <f>'klant invoer'!K27*J23</f>
        <v>0</v>
      </c>
    </row>
    <row r="24" spans="1:14" x14ac:dyDescent="0.3">
      <c r="A24" t="s">
        <v>71</v>
      </c>
      <c r="B24" s="1">
        <v>2.0499999999999998</v>
      </c>
      <c r="C24" s="2">
        <f>'klant invoer'!C28*B24</f>
        <v>0</v>
      </c>
      <c r="E24" t="s">
        <v>44</v>
      </c>
      <c r="F24" s="1">
        <v>1.99</v>
      </c>
      <c r="G24" s="2">
        <f>'klant invoer'!H28*F24</f>
        <v>0</v>
      </c>
      <c r="I24" t="s">
        <v>72</v>
      </c>
      <c r="J24" s="1">
        <v>0.5</v>
      </c>
      <c r="K24" s="2">
        <f>'klant invoer'!K28*J24</f>
        <v>0</v>
      </c>
    </row>
    <row r="25" spans="1:14" x14ac:dyDescent="0.3">
      <c r="A25" t="s">
        <v>73</v>
      </c>
      <c r="B25" s="1">
        <v>2.0499999999999998</v>
      </c>
      <c r="C25" s="2">
        <f>'klant invoer'!C29*B25</f>
        <v>0</v>
      </c>
      <c r="F25" s="2"/>
      <c r="G25" s="2"/>
      <c r="I25" t="s">
        <v>47</v>
      </c>
      <c r="J25" s="1">
        <v>0.5</v>
      </c>
      <c r="K25" s="2">
        <f>'klant invoer'!K29*J25</f>
        <v>0</v>
      </c>
      <c r="M25" t="s">
        <v>74</v>
      </c>
      <c r="N25" s="2">
        <f>SUM(C27+G27+K27)</f>
        <v>0</v>
      </c>
    </row>
    <row r="26" spans="1:14" x14ac:dyDescent="0.3">
      <c r="A26" t="s">
        <v>75</v>
      </c>
      <c r="B26" s="12">
        <v>1.95</v>
      </c>
      <c r="C26" s="2">
        <f>'klant invoer'!C30*B26</f>
        <v>0</v>
      </c>
      <c r="F26" s="2"/>
      <c r="G26" s="2"/>
      <c r="J26" s="11"/>
      <c r="K26" s="2"/>
      <c r="N26" s="2"/>
    </row>
    <row r="27" spans="1:14" x14ac:dyDescent="0.3">
      <c r="B27" s="2"/>
      <c r="C27" s="2">
        <f>SUM(C20:C26)</f>
        <v>0</v>
      </c>
      <c r="F27" s="2"/>
      <c r="G27" s="2">
        <f>SUM(G20:G24)</f>
        <v>0</v>
      </c>
      <c r="J27" s="2"/>
      <c r="K27" s="2">
        <f>SUM(K20:K25)</f>
        <v>0</v>
      </c>
    </row>
    <row r="29" spans="1:14" x14ac:dyDescent="0.3">
      <c r="M29" t="s">
        <v>76</v>
      </c>
      <c r="N29" s="2">
        <f>SUM(N12+N17+N25)</f>
        <v>0</v>
      </c>
    </row>
  </sheetData>
  <sheetProtection algorithmName="SHA-512" hashValue="5uawcqSBJBT9xk+slR1IhLe8blzX3RTMqCjL8nZrUCLrYOxPJwS3PC7Ku8qrMHo45hFjeK9Xo9qsZvH2ZDJqsg==" saltValue="bCiYsB03Pe7Q8G/QRldZe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8c015b8-66b0-4346-ab67-9dc9501e4de9">
      <Terms xmlns="http://schemas.microsoft.com/office/infopath/2007/PartnerControls"/>
    </lcf76f155ced4ddcb4097134ff3c332f>
    <TaxCatchAll xmlns="e909bcf0-f5ee-47b6-9242-66b753d147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B1A64100EF546B00AA0514FFCF135" ma:contentTypeVersion="18" ma:contentTypeDescription="Een nieuw document maken." ma:contentTypeScope="" ma:versionID="580517a61369b39a39744a046b74414d">
  <xsd:schema xmlns:xsd="http://www.w3.org/2001/XMLSchema" xmlns:xs="http://www.w3.org/2001/XMLSchema" xmlns:p="http://schemas.microsoft.com/office/2006/metadata/properties" xmlns:ns2="49bb2170-f41b-4478-a993-13719671b1d6" xmlns:ns3="58c015b8-66b0-4346-ab67-9dc9501e4de9" xmlns:ns4="e909bcf0-f5ee-47b6-9242-66b753d1474c" targetNamespace="http://schemas.microsoft.com/office/2006/metadata/properties" ma:root="true" ma:fieldsID="23e0e171f560c8774224e9ff9b462c7a" ns2:_="" ns3:_="" ns4:_="">
    <xsd:import namespace="49bb2170-f41b-4478-a993-13719671b1d6"/>
    <xsd:import namespace="58c015b8-66b0-4346-ab67-9dc9501e4de9"/>
    <xsd:import namespace="e909bcf0-f5ee-47b6-9242-66b753d1474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4:TaxCatchAll" minOccurs="0"/>
                <xsd:element ref="ns3:MediaLengthInSeconds" minOccurs="0"/>
                <xsd:element ref="ns3:MediaServiceObjectDetectorVersion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b2170-f41b-4478-a993-13719671b1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015b8-66b0-4346-ab67-9dc9501e4d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4addce8b-abb9-44bd-8a13-f849c499f8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9bcf0-f5ee-47b6-9242-66b753d1474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83c2f12-7c05-4108-a71b-aae2d03bff73}" ma:internalName="TaxCatchAll" ma:showField="CatchAllData" ma:web="49bb2170-f41b-4478-a993-13719671b1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BB327B-164A-4545-AA3A-1F06384CE8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853CA6-3B1A-462D-B464-3ED2212AFE3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09bcf0-f5ee-47b6-9242-66b753d1474c"/>
    <ds:schemaRef ds:uri="49bb2170-f41b-4478-a993-13719671b1d6"/>
    <ds:schemaRef ds:uri="http://purl.org/dc/terms/"/>
    <ds:schemaRef ds:uri="http://schemas.openxmlformats.org/package/2006/metadata/core-properties"/>
    <ds:schemaRef ds:uri="58c015b8-66b0-4346-ab67-9dc9501e4de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E1F5E6-CBAC-45B0-8ED0-4963A1E9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bb2170-f41b-4478-a993-13719671b1d6"/>
    <ds:schemaRef ds:uri="58c015b8-66b0-4346-ab67-9dc9501e4de9"/>
    <ds:schemaRef ds:uri="e909bcf0-f5ee-47b6-9242-66b753d147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klant invoer</vt:lpstr>
      <vt:lpstr>prijs</vt:lpstr>
      <vt:lpstr>'klant invoer'!Afdrukbereik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Lendering, Bruno</cp:lastModifiedBy>
  <cp:revision/>
  <dcterms:created xsi:type="dcterms:W3CDTF">2006-09-16T00:00:00Z</dcterms:created>
  <dcterms:modified xsi:type="dcterms:W3CDTF">2024-01-26T09:19:51Z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0x010100FA8B1A64100EF546B00AA0514FFCF135</vt:lpwstr>
  </property>
  <property fmtid="{D5CDD505-2E9C-101B-9397-08002B2CF9AE}" pid="3" name="MediaServiceImageTags">
    <vt:lpwstr/>
  </property>
</Properties>
</file>